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olha 1" sheetId="1" r:id="rId1"/>
  </sheets>
  <calcPr calcId="124519"/>
</workbook>
</file>

<file path=xl/sharedStrings.xml><?xml version="1.0" encoding="utf-8"?>
<sst xmlns="http://schemas.openxmlformats.org/spreadsheetml/2006/main" count="47" uniqueCount="47">
  <si>
    <t xml:space="preserve"/>
  </si>
  <si>
    <t xml:space="preserve">NIN100</t>
  </si>
  <si>
    <t xml:space="preserve">m²</t>
  </si>
  <si>
    <t xml:space="preserve">Impermeabilização, drenagem, arejamento e dessolidarização sob pavimento cerâmico ou de pedra natural.</t>
  </si>
  <si>
    <r>
      <rPr>
        <sz val="8.25"/>
        <color rgb="FF000000"/>
        <rFont val="Arial"/>
        <family val="2"/>
      </rPr>
      <t xml:space="preserve">Impermeabilização, drenagem, arejamento e dessolidarização sob pavimento cerâmico ou de pedra natural (não incluído neste preço), composta por </t>
    </r>
    <r>
      <rPr>
        <b/>
        <sz val="8.25"/>
        <color rgb="FF000000"/>
        <rFont val="Arial"/>
        <family val="2"/>
      </rPr>
      <t xml:space="preserve">uma camada de impermeabilização de lâmina impermeabilizante flexível tipo EVAC, composta por uma folha dupla de poliolefina termoplástica com acetato de vinil etileno, com ambas as faces revestidas de fibras de poliéster não tecidas, de 0,52 mm de espessura e 335 g/m², aderida ao suporte com cimento cola melhorado, C2 E e uma camada de drenagem, arejamento e dessolidarização de lâmina drenante de estrutura nodular de polietileno, com nódulos de 4 mm de altura, fixada à camada de impermeabilização com cimento cola de presa normal, C1 cinzento</t>
    </r>
    <r>
      <rPr>
        <sz val="8.25"/>
        <color rgb="FF000000"/>
        <rFont val="Arial"/>
        <family val="2"/>
      </rPr>
      <t xml:space="preserve">.</t>
    </r>
  </si>
  <si>
    <t xml:space="preserve">Unitário</t>
  </si>
  <si>
    <t xml:space="preserve">Ud</t>
  </si>
  <si>
    <t xml:space="preserve">Descrição</t>
  </si>
  <si>
    <t xml:space="preserve">Rend.</t>
  </si>
  <si>
    <t xml:space="preserve">Preço unitário</t>
  </si>
  <si>
    <t xml:space="preserve">Importância</t>
  </si>
  <si>
    <t xml:space="preserve">mt09mcr021g</t>
  </si>
  <si>
    <t xml:space="preserve">kg</t>
  </si>
  <si>
    <t xml:space="preserve">Cimento cola de presa normal, C1 segundo NP EN 12004, cor cinzento.</t>
  </si>
  <si>
    <t xml:space="preserve">mt15rev010e</t>
  </si>
  <si>
    <t xml:space="preserve">m²</t>
  </si>
  <si>
    <t xml:space="preserve">Lâmina impermeabilizante flexível tipo EVAC, composta por uma folha dupla de poliolefina termoplástica com acetato de vinil etileno, com ambas as faces revestidas de fibras de poliéster não tecidas, de 0,52 mm de espessura e 335 g/m², segundo EN 13956.</t>
  </si>
  <si>
    <t xml:space="preserve">mt15rev041b</t>
  </si>
  <si>
    <t xml:space="preserve">m</t>
  </si>
  <si>
    <t xml:space="preserve">Banda de reforço para lâmina impermeabilizante flexível tipo EVAC, de 50 cm de largura, composta por uma folha dupla de poliolefina termoplástica com acetato de vinil etileno, com ambas as faces revestidas de fibras de poliéster não tecidas, de 0,8 mm de espessura e 600 g/m².</t>
  </si>
  <si>
    <t xml:space="preserve">mt15res310a</t>
  </si>
  <si>
    <t xml:space="preserve">m²</t>
  </si>
  <si>
    <t xml:space="preserve">Lâmina drenante de estrutura nodular de polietileno, com nódulos de 4 mm de altura, revestida de geotêxtil não tecido de polipropileno numa das suas faces, fornecida em rolos de 25 m de comprimento.</t>
  </si>
  <si>
    <t xml:space="preserve">mt15res315a</t>
  </si>
  <si>
    <t xml:space="preserve">m</t>
  </si>
  <si>
    <t xml:space="preserve">Fita autocolante, de 90 mm de largura, fornecida em rolos de 30 m de comprimento.</t>
  </si>
  <si>
    <t xml:space="preserve">mo029</t>
  </si>
  <si>
    <t xml:space="preserve">h</t>
  </si>
  <si>
    <t xml:space="preserve">Oficial de 1ª aplicador de lâminas impermeabilizantes.</t>
  </si>
  <si>
    <t xml:space="preserve">mo067</t>
  </si>
  <si>
    <t xml:space="preserve">h</t>
  </si>
  <si>
    <t xml:space="preserve">Ajudante de aplicador de lâminas impermeabilizantes.</t>
  </si>
  <si>
    <t xml:space="preserve">%</t>
  </si>
  <si>
    <t xml:space="preserve">Custos directos complementares</t>
  </si>
  <si>
    <t xml:space="preserve">Custo de manutenção decenal: 134,65$ nos primeiros 10 anos.</t>
  </si>
  <si>
    <t xml:space="preserve">Total:</t>
  </si>
  <si>
    <t xml:space="preserve">Referência e título da norma</t>
  </si>
  <si>
    <r>
      <rPr>
        <sz val="8.25"/>
        <color rgb="FF000000"/>
        <rFont val="Arial"/>
        <family val="2"/>
      </rPr>
      <t xml:space="preserve">Aplicabilidade</t>
    </r>
    <r>
      <rPr>
        <sz val="8.25"/>
        <color rgb="FF000000"/>
        <rFont val="Arial"/>
        <family val="2"/>
      </rPr>
      <t xml:space="preserve">(a)</t>
    </r>
  </si>
  <si>
    <r>
      <rPr>
        <sz val="8.25"/>
        <color rgb="FF000000"/>
        <rFont val="Arial"/>
        <family val="2"/>
      </rPr>
      <t xml:space="preserve">Obrigatoriedade</t>
    </r>
    <r>
      <rPr>
        <sz val="8.25"/>
        <color rgb="FF000000"/>
        <rFont val="Arial"/>
        <family val="2"/>
      </rPr>
      <t xml:space="preserve">(b)</t>
    </r>
  </si>
  <si>
    <r>
      <rPr>
        <sz val="8.25"/>
        <color rgb="FF000000"/>
        <rFont val="Arial"/>
        <family val="2"/>
      </rPr>
      <t xml:space="preserve">Sistema</t>
    </r>
    <r>
      <rPr>
        <sz val="8.25"/>
        <color rgb="FF000000"/>
        <rFont val="Arial"/>
        <family val="2"/>
      </rPr>
      <t xml:space="preserve">(c)</t>
    </r>
  </si>
  <si>
    <t xml:space="preserve">EN 12004:2007+A1:2012</t>
  </si>
  <si>
    <t xml:space="preserve">Colas para ladrilhos — Requisitos, avaliação da conformidade,  classificação e designação</t>
  </si>
  <si>
    <t xml:space="preserve">EN 13956:2012</t>
  </si>
  <si>
    <t xml:space="preserve">Membranas de impermeabilização f lexíveis — Membranas de plástico e de borracha para impermeabilização de coberturas — Definições e características Membranas de impermeabilização f lexíveis Membranas de plástico e de borracha  para impermeabilização de coberturas Definições e características Membranas de impermeabilização f lexíveis Membranas de plástico e de borracha para impermeabilização  de cober turas Definições e características</t>
  </si>
  <si>
    <r>
      <rPr>
        <sz val="8.25"/>
        <color rgb="FF000000"/>
        <rFont val="Arial"/>
        <family val="2"/>
      </rPr>
      <t xml:space="preserve">(a)</t>
    </r>
    <r>
      <rPr>
        <sz val="8.25"/>
        <color rgb="FF000000"/>
        <rFont val="Arial"/>
        <family val="2"/>
      </rPr>
      <t xml:space="preserve"> </t>
    </r>
    <r>
      <rPr>
        <sz val="8.25"/>
        <color rgb="FF000000"/>
        <rFont val="Arial"/>
        <family val="2"/>
      </rPr>
      <t xml:space="preserve">Data de entrada em aplicação da norma harmonizada e início do período de coexistência</t>
    </r>
  </si>
  <si>
    <r>
      <rPr>
        <sz val="8.25"/>
        <color rgb="FF000000"/>
        <rFont val="Arial"/>
        <family val="2"/>
      </rPr>
      <t xml:space="preserve">(b)</t>
    </r>
    <r>
      <rPr>
        <sz val="8.25"/>
        <color rgb="FF000000"/>
        <rFont val="Arial"/>
        <family val="2"/>
      </rPr>
      <t xml:space="preserve"> </t>
    </r>
    <r>
      <rPr>
        <sz val="8.25"/>
        <color rgb="FF000000"/>
        <rFont val="Arial"/>
        <family val="2"/>
      </rPr>
      <t xml:space="preserve">Data final do período de coexistência / entrada em vigor da marcação CE</t>
    </r>
  </si>
  <si>
    <r>
      <rPr>
        <sz val="8.25"/>
        <color rgb="FF000000"/>
        <rFont val="Arial"/>
        <family val="2"/>
      </rPr>
      <t xml:space="preserve">(c)</t>
    </r>
    <r>
      <rPr>
        <sz val="8.25"/>
        <color rgb="FF000000"/>
        <rFont val="Arial"/>
        <family val="2"/>
      </rPr>
      <t xml:space="preserve"> </t>
    </r>
    <r>
      <rPr>
        <sz val="8.25"/>
        <color rgb="FF000000"/>
        <rFont val="Arial"/>
        <family val="2"/>
      </rPr>
      <t xml:space="preserve">Sistema de avaliação e verificação da regularidade do desempenho</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</si>
</sst>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33">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0" fontId="0" fillId="0" borderId="3" xfId="0" applyFont="1" applyAlignment="1">
      <alignment horizontal="center" vertical="top" wrapText="1"/>
    </xf>
    <xf numFmtId="200" fontId="0" fillId="0" borderId="3" xfId="0" applyFont="1" applyAlignment="1">
      <alignment horizontal="right" vertical="top" wrapText="1"/>
    </xf>
    <xf numFmtId="201" fontId="0" fillId="0" borderId="3" xfId="0" applyFont="1" applyAlignment="1">
      <alignment horizontal="right" vertical="top" wrapText="1"/>
    </xf>
    <xf numFmtId="0" fontId="0" fillId="0" borderId="4" xfId="0" applyFont="1" applyAlignment="1">
      <alignment horizontal="center"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201" fontId="0" fillId="0" borderId="4" xfId="0" applyFont="1" applyAlignment="1">
      <alignment horizontal="right" vertical="top" wrapText="1"/>
    </xf>
    <xf numFmtId="0" fontId="0" fillId="0" borderId="1" xfId="0" applyFont="1" applyAlignment="1">
      <alignment horizontal="center" vertical="top" wrapText="1"/>
    </xf>
    <xf numFmtId="200" fontId="0" fillId="0" borderId="1" xfId="0" applyFont="1" applyAlignment="1">
      <alignment horizontal="right"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xf numFmtId="0" fontId="0" fillId="0" borderId="1" xfId="0" applyFont="1" applyAlignment="1">
      <alignment horizontal="center" vertical="center" wrapText="1"/>
    </xf>
    <xf numFmtId="0" fontId="0" fillId="0" borderId="2" xfId="0" applyFont="1" applyAlignment="1">
      <alignment horizontal="left" vertical="center" wrapText="1"/>
    </xf>
    <xf numFmtId="0" fontId="0" fillId="0" borderId="2" xfId="0" applyFont="1" applyAlignment="1">
      <alignment horizontal="center" vertical="center" wrapText="1"/>
    </xf>
    <xf numFmtId="0" fontId="0" fillId="0" borderId="4" xfId="0" applyFont="1" applyAlignment="1">
      <alignment horizontal="left" vertical="center" wrapText="1"/>
    </xf>
    <xf numFmtId="0" fontId="0" fillId="0" borderId="4" xfId="0" applyFont="1" applyAlignment="1">
      <alignment horizontal="center" vertical="center"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31" customWidth="1"/>
    <col min="2" max="2" width="5.10" customWidth="1"/>
    <col min="3" max="3" width="1.19" customWidth="1"/>
    <col min="4" max="4" width="2.38" customWidth="1"/>
    <col min="5" max="5" width="56.78" customWidth="1"/>
    <col min="6" max="6" width="9.01" customWidth="1"/>
    <col min="7" max="7" width="4.76" customWidth="1"/>
    <col min="8" max="8" width="1.36" customWidth="1"/>
    <col min="9" max="9" width="12.58" customWidth="1"/>
    <col min="10" max="10" width="1.70" customWidth="1"/>
    <col min="11" max="11" width="9.01" customWidth="1"/>
  </cols>
  <sheetData>
    <row r="1" spans="1:1" ht="2.25" thickBot="1" customHeight="1">
      <c r="A1" s="1" t="s">
        <v>0</v>
      </c>
      <c r="B1" s="1"/>
      <c r="C1" s="1"/>
      <c r="D1" s="1"/>
      <c r="E1" s="1"/>
      <c r="F1" s="1"/>
      <c r="G1" s="1"/>
      <c r="H1" s="1"/>
      <c r="I1" s="1"/>
      <c r="J1" s="1"/>
      <c r="K1" s="1"/>
    </row>
    <row r="3" spans="1:11" ht="24.00" thickBot="1" customHeight="1">
      <c r="A3" s="2" t="s">
        <v>1</v>
      </c>
      <c r="B3" s="3" t="s">
        <v>2</v>
      </c>
      <c r="C3" s="3"/>
      <c r="D3" s="2" t="s">
        <v>3</v>
      </c>
      <c r="E3" s="2"/>
      <c r="F3" s="2"/>
      <c r="G3" s="2"/>
      <c r="H3" s="2"/>
      <c r="I3" s="2"/>
      <c r="J3" s="2"/>
      <c r="K3" s="2"/>
    </row>
    <row r="5" spans="1:11" ht="76.50" thickBot="1" customHeight="1">
      <c r="A5" s="4" t="s">
        <v>4</v>
      </c>
      <c r="B5" s="4"/>
      <c r="C5" s="4"/>
      <c r="D5" s="4"/>
      <c r="E5" s="4"/>
      <c r="F5" s="4"/>
      <c r="G5" s="4"/>
      <c r="H5" s="4"/>
      <c r="I5" s="4"/>
      <c r="J5" s="4"/>
      <c r="K5" s="4"/>
    </row>
    <row r="8" spans="1:11" ht="13.50" thickBot="1" customHeight="1">
      <c r="A8" s="5" t="s">
        <v>5</v>
      </c>
      <c r="B8" s="5"/>
      <c r="C8" s="5" t="s">
        <v>6</v>
      </c>
      <c r="D8" s="5"/>
      <c r="E8" s="5" t="s">
        <v>7</v>
      </c>
      <c r="F8" s="5"/>
      <c r="G8" s="5" t="s">
        <v>8</v>
      </c>
      <c r="H8" s="5"/>
      <c r="I8" s="5" t="s">
        <v>9</v>
      </c>
      <c r="J8" s="5" t="s">
        <v>10</v>
      </c>
      <c r="K8" s="5"/>
    </row>
    <row r="9" spans="1:11" ht="13.50" thickBot="1" customHeight="1">
      <c r="A9" s="6" t="s">
        <v>11</v>
      </c>
      <c r="B9" s="6"/>
      <c r="C9" s="8" t="s">
        <v>12</v>
      </c>
      <c r="D9" s="8"/>
      <c r="E9" s="6" t="s">
        <v>13</v>
      </c>
      <c r="F9" s="6"/>
      <c r="G9" s="10">
        <v>4.000000</v>
      </c>
      <c r="H9" s="10"/>
      <c r="I9" s="12">
        <v>41.630000</v>
      </c>
      <c r="J9" s="12">
        <f ca="1">ROUND(INDIRECT(ADDRESS(ROW()+(0), COLUMN()+(-3), 1))*INDIRECT(ADDRESS(ROW()+(0), COLUMN()+(-1), 1)), 2)</f>
        <v>166.520000</v>
      </c>
      <c r="K9" s="12"/>
    </row>
    <row r="10" spans="1:11" ht="45.00" thickBot="1" customHeight="1">
      <c r="A10" s="13" t="s">
        <v>14</v>
      </c>
      <c r="B10" s="13"/>
      <c r="C10" s="14" t="s">
        <v>15</v>
      </c>
      <c r="D10" s="14"/>
      <c r="E10" s="13" t="s">
        <v>16</v>
      </c>
      <c r="F10" s="13"/>
      <c r="G10" s="15">
        <v>1.050000</v>
      </c>
      <c r="H10" s="15"/>
      <c r="I10" s="16">
        <v>1690.960000</v>
      </c>
      <c r="J10" s="16">
        <f ca="1">ROUND(INDIRECT(ADDRESS(ROW()+(0), COLUMN()+(-3), 1))*INDIRECT(ADDRESS(ROW()+(0), COLUMN()+(-1), 1)), 2)</f>
        <v>1775.510000</v>
      </c>
      <c r="K10" s="16"/>
    </row>
    <row r="11" spans="1:11" ht="45.00" thickBot="1" customHeight="1">
      <c r="A11" s="13" t="s">
        <v>17</v>
      </c>
      <c r="B11" s="13"/>
      <c r="C11" s="14" t="s">
        <v>18</v>
      </c>
      <c r="D11" s="14"/>
      <c r="E11" s="13" t="s">
        <v>19</v>
      </c>
      <c r="F11" s="13"/>
      <c r="G11" s="15">
        <v>1.050000</v>
      </c>
      <c r="H11" s="15"/>
      <c r="I11" s="16">
        <v>1181.300000</v>
      </c>
      <c r="J11" s="16">
        <f ca="1">ROUND(INDIRECT(ADDRESS(ROW()+(0), COLUMN()+(-3), 1))*INDIRECT(ADDRESS(ROW()+(0), COLUMN()+(-1), 1)), 2)</f>
        <v>1240.370000</v>
      </c>
      <c r="K11" s="16"/>
    </row>
    <row r="12" spans="1:11" ht="34.50" thickBot="1" customHeight="1">
      <c r="A12" s="13" t="s">
        <v>20</v>
      </c>
      <c r="B12" s="13"/>
      <c r="C12" s="14" t="s">
        <v>21</v>
      </c>
      <c r="D12" s="14"/>
      <c r="E12" s="13" t="s">
        <v>22</v>
      </c>
      <c r="F12" s="13"/>
      <c r="G12" s="15">
        <v>1.050000</v>
      </c>
      <c r="H12" s="15"/>
      <c r="I12" s="16">
        <v>2631.530000</v>
      </c>
      <c r="J12" s="16">
        <f ca="1">ROUND(INDIRECT(ADDRESS(ROW()+(0), COLUMN()+(-3), 1))*INDIRECT(ADDRESS(ROW()+(0), COLUMN()+(-1), 1)), 2)</f>
        <v>2763.110000</v>
      </c>
      <c r="K12" s="16"/>
    </row>
    <row r="13" spans="1:11" ht="24.00" thickBot="1" customHeight="1">
      <c r="A13" s="13" t="s">
        <v>23</v>
      </c>
      <c r="B13" s="13"/>
      <c r="C13" s="14" t="s">
        <v>24</v>
      </c>
      <c r="D13" s="14"/>
      <c r="E13" s="13" t="s">
        <v>25</v>
      </c>
      <c r="F13" s="13"/>
      <c r="G13" s="15">
        <v>0.600000</v>
      </c>
      <c r="H13" s="15"/>
      <c r="I13" s="16">
        <v>826.160000</v>
      </c>
      <c r="J13" s="16">
        <f ca="1">ROUND(INDIRECT(ADDRESS(ROW()+(0), COLUMN()+(-3), 1))*INDIRECT(ADDRESS(ROW()+(0), COLUMN()+(-1), 1)), 2)</f>
        <v>495.700000</v>
      </c>
      <c r="K13" s="16"/>
    </row>
    <row r="14" spans="1:11" ht="13.50" thickBot="1" customHeight="1">
      <c r="A14" s="13" t="s">
        <v>26</v>
      </c>
      <c r="B14" s="13"/>
      <c r="C14" s="14" t="s">
        <v>27</v>
      </c>
      <c r="D14" s="14"/>
      <c r="E14" s="13" t="s">
        <v>28</v>
      </c>
      <c r="F14" s="13"/>
      <c r="G14" s="15">
        <v>0.223000</v>
      </c>
      <c r="H14" s="15"/>
      <c r="I14" s="16">
        <v>437.100000</v>
      </c>
      <c r="J14" s="16">
        <f ca="1">ROUND(INDIRECT(ADDRESS(ROW()+(0), COLUMN()+(-3), 1))*INDIRECT(ADDRESS(ROW()+(0), COLUMN()+(-1), 1)), 2)</f>
        <v>97.470000</v>
      </c>
      <c r="K14" s="16"/>
    </row>
    <row r="15" spans="1:11" ht="13.50" thickBot="1" customHeight="1">
      <c r="A15" s="13" t="s">
        <v>29</v>
      </c>
      <c r="B15" s="13"/>
      <c r="C15" s="17" t="s">
        <v>30</v>
      </c>
      <c r="D15" s="17"/>
      <c r="E15" s="18" t="s">
        <v>31</v>
      </c>
      <c r="F15" s="18"/>
      <c r="G15" s="19">
        <v>0.223000</v>
      </c>
      <c r="H15" s="19"/>
      <c r="I15" s="20">
        <v>276.370000</v>
      </c>
      <c r="J15" s="20">
        <f ca="1">ROUND(INDIRECT(ADDRESS(ROW()+(0), COLUMN()+(-3), 1))*INDIRECT(ADDRESS(ROW()+(0), COLUMN()+(-1), 1)), 2)</f>
        <v>61.630000</v>
      </c>
      <c r="K15" s="20"/>
    </row>
    <row r="16" spans="1:11" ht="13.50" thickBot="1" customHeight="1">
      <c r="A16" s="18"/>
      <c r="B16" s="18"/>
      <c r="C16" s="21" t="s">
        <v>32</v>
      </c>
      <c r="D16" s="21"/>
      <c r="E16" s="4" t="s">
        <v>33</v>
      </c>
      <c r="F16" s="4"/>
      <c r="G16" s="22">
        <v>2.000000</v>
      </c>
      <c r="H16" s="22"/>
      <c r="I16" s="23">
        <f ca="1">ROUND(SUM(INDIRECT(ADDRESS(ROW()+(-1), COLUMN()+(1), 1)),INDIRECT(ADDRESS(ROW()+(-2), COLUMN()+(1), 1)),INDIRECT(ADDRESS(ROW()+(-3), COLUMN()+(1), 1)),INDIRECT(ADDRESS(ROW()+(-4), COLUMN()+(1), 1)),INDIRECT(ADDRESS(ROW()+(-5), COLUMN()+(1), 1)),INDIRECT(ADDRESS(ROW()+(-6), COLUMN()+(1), 1)),INDIRECT(ADDRESS(ROW()+(-7), COLUMN()+(1), 1))), 2)</f>
        <v>6600.310000</v>
      </c>
      <c r="J16" s="23">
        <f ca="1">ROUND(INDIRECT(ADDRESS(ROW()+(0), COLUMN()+(-3), 1))*INDIRECT(ADDRESS(ROW()+(0), COLUMN()+(-1), 1))/100, 2)</f>
        <v>132.010000</v>
      </c>
      <c r="K16" s="23"/>
    </row>
    <row r="17" spans="1:11" ht="13.50" thickBot="1" customHeight="1">
      <c r="A17" s="24" t="s">
        <v>34</v>
      </c>
      <c r="B17" s="24"/>
      <c r="C17" s="25"/>
      <c r="D17" s="25"/>
      <c r="E17" s="25"/>
      <c r="F17" s="25"/>
      <c r="G17" s="26"/>
      <c r="H17" s="26"/>
      <c r="I17" s="24" t="s">
        <v>35</v>
      </c>
      <c r="J17" s="27">
        <f ca="1">ROUND(SUM(INDIRECT(ADDRESS(ROW()+(-1), COLUMN()+(0), 1)),INDIRECT(ADDRESS(ROW()+(-2), COLUMN()+(0), 1)),INDIRECT(ADDRESS(ROW()+(-3), COLUMN()+(0), 1)),INDIRECT(ADDRESS(ROW()+(-4), COLUMN()+(0), 1)),INDIRECT(ADDRESS(ROW()+(-5), COLUMN()+(0), 1)),INDIRECT(ADDRESS(ROW()+(-6), COLUMN()+(0), 1)),INDIRECT(ADDRESS(ROW()+(-7), COLUMN()+(0), 1)),INDIRECT(ADDRESS(ROW()+(-8), COLUMN()+(0), 1))), 2)</f>
        <v>6732.320000</v>
      </c>
      <c r="K17" s="27"/>
    </row>
    <row r="20" spans="1:11" ht="13.50" thickBot="1" customHeight="1">
      <c r="A20" s="28" t="s">
        <v>36</v>
      </c>
      <c r="B20" s="28"/>
      <c r="C20" s="28"/>
      <c r="D20" s="28"/>
      <c r="E20" s="28"/>
      <c r="F20" s="28" t="s">
        <v>37</v>
      </c>
      <c r="G20" s="28"/>
      <c r="H20" s="28" t="s">
        <v>38</v>
      </c>
      <c r="I20" s="28"/>
      <c r="J20" s="28"/>
      <c r="K20" s="28" t="s">
        <v>39</v>
      </c>
    </row>
    <row r="21" spans="1:11" ht="13.50" thickBot="1" customHeight="1">
      <c r="A21" s="29" t="s">
        <v>40</v>
      </c>
      <c r="B21" s="29"/>
      <c r="C21" s="29"/>
      <c r="D21" s="29"/>
      <c r="E21" s="29"/>
      <c r="F21" s="30">
        <v>142013.000000</v>
      </c>
      <c r="G21" s="30"/>
      <c r="H21" s="30">
        <v>172013.000000</v>
      </c>
      <c r="I21" s="30"/>
      <c r="J21" s="30"/>
      <c r="K21" s="30">
        <v>3.000000</v>
      </c>
    </row>
    <row r="22" spans="1:11" ht="24.00" thickBot="1" customHeight="1">
      <c r="A22" s="31" t="s">
        <v>41</v>
      </c>
      <c r="B22" s="31"/>
      <c r="C22" s="31"/>
      <c r="D22" s="31"/>
      <c r="E22" s="31"/>
      <c r="F22" s="32"/>
      <c r="G22" s="32"/>
      <c r="H22" s="32"/>
      <c r="I22" s="32"/>
      <c r="J22" s="32"/>
      <c r="K22" s="32"/>
    </row>
    <row r="23" spans="1:11" ht="13.50" thickBot="1" customHeight="1">
      <c r="A23" s="29" t="s">
        <v>42</v>
      </c>
      <c r="B23" s="29"/>
      <c r="C23" s="29"/>
      <c r="D23" s="29"/>
      <c r="E23" s="29"/>
      <c r="F23" s="30">
        <v>1102013.000000</v>
      </c>
      <c r="G23" s="30"/>
      <c r="H23" s="30">
        <v>1102013.000000</v>
      </c>
      <c r="I23" s="30"/>
      <c r="J23" s="30"/>
      <c r="K23" s="30"/>
    </row>
    <row r="24" spans="1:11" ht="66.00" thickBot="1" customHeight="1">
      <c r="A24" s="31" t="s">
        <v>43</v>
      </c>
      <c r="B24" s="31"/>
      <c r="C24" s="31"/>
      <c r="D24" s="31"/>
      <c r="E24" s="31"/>
      <c r="F24" s="32"/>
      <c r="G24" s="32"/>
      <c r="H24" s="32"/>
      <c r="I24" s="32"/>
      <c r="J24" s="32"/>
      <c r="K24" s="32"/>
    </row>
    <row r="27" spans="1:1" ht="33.75" thickBot="1" customHeight="1">
      <c r="A27" s="1" t="s">
        <v>44</v>
      </c>
      <c r="B27" s="1"/>
      <c r="C27" s="1"/>
      <c r="D27" s="1"/>
      <c r="E27" s="1"/>
      <c r="F27" s="1"/>
      <c r="G27" s="1"/>
      <c r="H27" s="1"/>
      <c r="I27" s="1"/>
      <c r="J27" s="1"/>
      <c r="K27" s="1"/>
    </row>
    <row r="28" spans="1:1" ht="33.75" thickBot="1" customHeight="1">
      <c r="A28" s="1" t="s">
        <v>45</v>
      </c>
      <c r="B28" s="1"/>
      <c r="C28" s="1"/>
      <c r="D28" s="1"/>
      <c r="E28" s="1"/>
      <c r="F28" s="1"/>
      <c r="G28" s="1"/>
      <c r="H28" s="1"/>
      <c r="I28" s="1"/>
      <c r="J28" s="1"/>
      <c r="K28" s="1"/>
    </row>
    <row r="29" spans="1:1" ht="33.75" thickBot="1" customHeight="1">
      <c r="A29" s="1" t="s">
        <v>46</v>
      </c>
      <c r="B29" s="1"/>
      <c r="C29" s="1"/>
      <c r="D29" s="1"/>
      <c r="E29" s="1"/>
      <c r="F29" s="1"/>
      <c r="G29" s="1"/>
      <c r="H29" s="1"/>
      <c r="I29" s="1"/>
      <c r="J29" s="1"/>
      <c r="K29" s="1"/>
    </row>
  </sheetData>
  <mergeCells count="68">
    <mergeCell ref="A1:K1"/>
    <mergeCell ref="B3:C3"/>
    <mergeCell ref="D3:K3"/>
    <mergeCell ref="A5:K5"/>
    <mergeCell ref="A8:B8"/>
    <mergeCell ref="C8:D8"/>
    <mergeCell ref="E8:F8"/>
    <mergeCell ref="G8:H8"/>
    <mergeCell ref="J8:K8"/>
    <mergeCell ref="A9:B9"/>
    <mergeCell ref="C9:D9"/>
    <mergeCell ref="E9:F9"/>
    <mergeCell ref="G9:H9"/>
    <mergeCell ref="J9:K9"/>
    <mergeCell ref="A10:B10"/>
    <mergeCell ref="C10:D10"/>
    <mergeCell ref="E10:F10"/>
    <mergeCell ref="G10:H10"/>
    <mergeCell ref="J10:K10"/>
    <mergeCell ref="A11:B11"/>
    <mergeCell ref="C11:D11"/>
    <mergeCell ref="E11:F11"/>
    <mergeCell ref="G11:H11"/>
    <mergeCell ref="J11:K11"/>
    <mergeCell ref="A12:B12"/>
    <mergeCell ref="C12:D12"/>
    <mergeCell ref="E12:F12"/>
    <mergeCell ref="G12:H12"/>
    <mergeCell ref="J12:K12"/>
    <mergeCell ref="A13:B13"/>
    <mergeCell ref="C13:D13"/>
    <mergeCell ref="E13:F13"/>
    <mergeCell ref="G13:H13"/>
    <mergeCell ref="J13:K13"/>
    <mergeCell ref="A14:B14"/>
    <mergeCell ref="C14:D14"/>
    <mergeCell ref="E14:F14"/>
    <mergeCell ref="G14:H14"/>
    <mergeCell ref="J14:K14"/>
    <mergeCell ref="A15:B15"/>
    <mergeCell ref="C15:D15"/>
    <mergeCell ref="E15:F15"/>
    <mergeCell ref="G15:H15"/>
    <mergeCell ref="J15:K15"/>
    <mergeCell ref="A16:B16"/>
    <mergeCell ref="C16:D16"/>
    <mergeCell ref="E16:F16"/>
    <mergeCell ref="G16:H16"/>
    <mergeCell ref="J16:K16"/>
    <mergeCell ref="A17:F17"/>
    <mergeCell ref="G17:H17"/>
    <mergeCell ref="J17:K17"/>
    <mergeCell ref="A20:E20"/>
    <mergeCell ref="F20:G20"/>
    <mergeCell ref="H20:J20"/>
    <mergeCell ref="A21:E21"/>
    <mergeCell ref="F21:G22"/>
    <mergeCell ref="H21:J22"/>
    <mergeCell ref="K21:K22"/>
    <mergeCell ref="A22:E22"/>
    <mergeCell ref="A23:E23"/>
    <mergeCell ref="F23:G24"/>
    <mergeCell ref="H23:J24"/>
    <mergeCell ref="K23:K24"/>
    <mergeCell ref="A24:E24"/>
    <mergeCell ref="A27:K27"/>
    <mergeCell ref="A28:K28"/>
    <mergeCell ref="A29:K29"/>
  </mergeCells>
  <pageMargins left="0.620079" right="0.472441" top="0.472441" bottom="0.472441" header="0.0" footer="0.0"/>
  <pageSetup paperSize="9" orientation="portrait"/>
  <rowBreaks count="0" manualBreakCount="0">
    </rowBreaks>
</worksheet>
</file>