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<sst xmlns="http://schemas.openxmlformats.org/spreadsheetml/2006/main" count="33" uniqueCount="33">
  <si>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</si>
  <si>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LPZ010</t>
  </si>
  <si>
    <t xml:space="preserve">Ud</t>
  </si>
  <si>
    <t xml:space="preserve">Bloco de porta blindada normalizada.</t>
  </si>
  <si>
    <r>
      <rPr>
        <sz val="7.80"/>
        <color rgb="FF000000"/>
        <rFont val="Arial"/>
        <family val="2"/>
      </rPr>
      <t xml:space="preserve">Bloco de porta de entrada blindada normalizada, com vão de passagem 85,6 cm e altura de passagem 203 cm, acabamento com painel </t>
    </r>
    <r>
      <rPr>
        <b/>
        <sz val="7.80"/>
        <color rgb="FF000000"/>
        <rFont val="Arial"/>
        <family val="2"/>
      </rPr>
      <t xml:space="preserve">liso em ambas as faces</t>
    </r>
    <r>
      <rPr>
        <sz val="7.80"/>
        <color rgb="FF000000"/>
        <rFont val="Arial"/>
        <family val="2"/>
      </rPr>
      <t xml:space="preserve"> em madeira de </t>
    </r>
    <r>
      <rPr>
        <b/>
        <sz val="7.80"/>
        <color rgb="FF000000"/>
        <rFont val="Arial"/>
        <family val="2"/>
      </rPr>
      <t xml:space="preserve">pinho da região</t>
    </r>
    <r>
      <rPr>
        <sz val="7.80"/>
        <color rgb="FF000000"/>
        <rFont val="Arial"/>
        <family val="2"/>
      </rPr>
      <t xml:space="preserve"> e fechadura </t>
    </r>
    <r>
      <rPr>
        <b/>
        <sz val="7.80"/>
        <color rgb="FF000000"/>
        <rFont val="Arial"/>
        <family val="2"/>
      </rPr>
      <t xml:space="preserve">de segurança</t>
    </r>
    <r>
      <rPr>
        <sz val="7.80"/>
        <color rgb="FF000000"/>
        <rFont val="Arial"/>
        <family val="2"/>
      </rPr>
      <t xml:space="preserve"> com </t>
    </r>
    <r>
      <rPr>
        <b/>
        <sz val="7.80"/>
        <color rgb="FF000000"/>
        <rFont val="Arial"/>
        <family val="2"/>
      </rPr>
      <t xml:space="preserve">três pontos frontais de fecho (10 linguetas)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</si>
  <si>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</si>
  <si>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</si>
  <si>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</si>
  <si>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</si>
  <si>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</si>
  <si>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</si>
  <si>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mt22paa010caa</t>
  </si>
  <si>
    <t xml:space="preserve">Ud</t>
  </si>
  <si>
    <t xml:space="preserve">Bloco de porta de entrada blindada normalizada, vão de passagem 85,6 cm e altura de passagem 203 cm, acabamento com painel liso em ambas as faces em madeira de pinho da região, fechadura de segurança de três pontos frontais de fecho (10 linguetas), cilindro de segurança e vedante automático no solo, fornecido com aro e guarnição para ambas as faces; dobradiças fabricadas com perfil de aço; perno e esfera de aço inoxidável com rolamentos; visor, maçaneta e puxador; corta-ventos oculto na parte inferior da porta; e com todas as suas ferragens de pendurar e de segurança restantes.</t>
  </si>
  <si>
    <t xml:space="preserve">mt22paa020d</t>
  </si>
  <si>
    <t xml:space="preserve">Ud</t>
  </si>
  <si>
    <t xml:space="preserve">Pré-aro de aço galvanizado de 160 mm de espessura, para porta blindada de uma folha, com 8 ganchos de aço anti-alavanca.</t>
  </si>
  <si>
    <t xml:space="preserve">mo020</t>
  </si>
  <si>
    <t xml:space="preserve">h</t>
  </si>
  <si>
    <t xml:space="preserve">Oficial de 1ª construção.</t>
  </si>
  <si>
    <t xml:space="preserve">mo113</t>
  </si>
  <si>
    <t xml:space="preserve">h</t>
  </si>
  <si>
    <t xml:space="preserve">Operário não qualificado construção.</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</si>
  <si>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</si>
  <si>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</si>
  <si>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</si>
  <si>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</si>
  <si>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</si>
  <si>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</si>
  <si>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</si>
  <si>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</si>
  <si>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12.789,38$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</si>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</sst>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4.52" customWidth="1"/>
    <col min="4" max="4" width="21.57" customWidth="1"/>
    <col min="5" max="5" width="29.29" customWidth="1"/>
    <col min="6" max="6" width="14.28" customWidth="1"/>
    <col min="7" max="7" width="0.73" customWidth="1"/>
    <col min="8" max="8" width="5.68" customWidth="1"/>
    <col min="9" max="9" width="9.33" customWidth="1"/>
    <col min="10" max="10" width="3.79" customWidth="1"/>
    <col min="11" max="11" width="11.22"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104814.410000</v>
      </c>
      <c r="J8" s="16"/>
      <c r="K8" s="16">
        <f ca="1">ROUND(INDIRECT(ADDRESS(ROW()+(0), COLUMN()+(-4), 1))*INDIRECT(ADDRESS(ROW()+(0), COLUMN()+(-2), 1)), 2)</f>
        <v>104814.410000</v>
      </c>
    </row>
    <row r="9" spans="1:11" ht="21.60" thickBot="1" customHeight="1">
      <c r="A9" s="17" t="s">
        <v>14</v>
      </c>
      <c r="B9" s="18" t="s">
        <v>15</v>
      </c>
      <c r="C9" s="17" t="s">
        <v>16</v>
      </c>
      <c r="D9" s="17"/>
      <c r="E9" s="17"/>
      <c r="F9" s="17"/>
      <c r="G9" s="19">
        <v>1.000000</v>
      </c>
      <c r="H9" s="19"/>
      <c r="I9" s="20">
        <v>7652.700000</v>
      </c>
      <c r="J9" s="20"/>
      <c r="K9" s="20">
        <f ca="1">ROUND(INDIRECT(ADDRESS(ROW()+(0), COLUMN()+(-4), 1))*INDIRECT(ADDRESS(ROW()+(0), COLUMN()+(-2), 1)), 2)</f>
        <v>7652.700000</v>
      </c>
    </row>
    <row r="10" spans="1:11" ht="12.00" thickBot="1" customHeight="1">
      <c r="A10" s="17" t="s">
        <v>17</v>
      </c>
      <c r="B10" s="18" t="s">
        <v>18</v>
      </c>
      <c r="C10" s="17" t="s">
        <v>19</v>
      </c>
      <c r="D10" s="17"/>
      <c r="E10" s="17"/>
      <c r="F10" s="17"/>
      <c r="G10" s="19">
        <v>0.658000</v>
      </c>
      <c r="H10" s="19"/>
      <c r="I10" s="20">
        <v>414.410000</v>
      </c>
      <c r="J10" s="20"/>
      <c r="K10" s="20">
        <f ca="1">ROUND(INDIRECT(ADDRESS(ROW()+(0), COLUMN()+(-4), 1))*INDIRECT(ADDRESS(ROW()+(0), COLUMN()+(-2), 1)), 2)</f>
        <v>272.680000</v>
      </c>
    </row>
    <row r="11" spans="1:11" ht="12.00" thickBot="1" customHeight="1">
      <c r="A11" s="17" t="s">
        <v>20</v>
      </c>
      <c r="B11" s="18" t="s">
        <v>21</v>
      </c>
      <c r="C11" s="17" t="s">
        <v>22</v>
      </c>
      <c r="D11" s="17"/>
      <c r="E11" s="17"/>
      <c r="F11" s="17"/>
      <c r="G11" s="19">
        <v>0.658000</v>
      </c>
      <c r="H11" s="19"/>
      <c r="I11" s="20">
        <v>251.420000</v>
      </c>
      <c r="J11" s="20"/>
      <c r="K11" s="20">
        <f ca="1">ROUND(INDIRECT(ADDRESS(ROW()+(0), COLUMN()+(-4), 1))*INDIRECT(ADDRESS(ROW()+(0), COLUMN()+(-2), 1)), 2)</f>
        <v>165.430000</v>
      </c>
    </row>
    <row r="12" spans="1:11" ht="12.00" thickBot="1" customHeight="1">
      <c r="A12" s="17" t="s">
        <v>23</v>
      </c>
      <c r="B12" s="18" t="s">
        <v>24</v>
      </c>
      <c r="C12" s="17" t="s">
        <v>25</v>
      </c>
      <c r="D12" s="17"/>
      <c r="E12" s="17"/>
      <c r="F12" s="17"/>
      <c r="G12" s="19">
        <v>1.578000</v>
      </c>
      <c r="H12" s="19"/>
      <c r="I12" s="20">
        <v>422.100000</v>
      </c>
      <c r="J12" s="20"/>
      <c r="K12" s="20">
        <f ca="1">ROUND(INDIRECT(ADDRESS(ROW()+(0), COLUMN()+(-4), 1))*INDIRECT(ADDRESS(ROW()+(0), COLUMN()+(-2), 1)), 2)</f>
        <v>666.070000</v>
      </c>
    </row>
    <row r="13" spans="1:11" ht="12.00" thickBot="1" customHeight="1">
      <c r="A13" s="17" t="s">
        <v>26</v>
      </c>
      <c r="B13" s="21" t="s">
        <v>27</v>
      </c>
      <c r="C13" s="22" t="s">
        <v>28</v>
      </c>
      <c r="D13" s="22"/>
      <c r="E13" s="22"/>
      <c r="F13" s="22"/>
      <c r="G13" s="23">
        <v>1.578000</v>
      </c>
      <c r="H13" s="23"/>
      <c r="I13" s="24">
        <v>263.660000</v>
      </c>
      <c r="J13" s="24"/>
      <c r="K13" s="24">
        <f ca="1">ROUND(INDIRECT(ADDRESS(ROW()+(0), COLUMN()+(-4), 1))*INDIRECT(ADDRESS(ROW()+(0), COLUMN()+(-2), 1)), 2)</f>
        <v>416.060000</v>
      </c>
    </row>
    <row r="14" spans="1:11" ht="12.00" thickBot="1" customHeight="1">
      <c r="A14" s="22"/>
      <c r="B14" s="25" t="s">
        <v>29</v>
      </c>
      <c r="C14" s="26" t="s">
        <v>30</v>
      </c>
      <c r="D14" s="26"/>
      <c r="E14" s="26"/>
      <c r="F14" s="26"/>
      <c r="G14" s="27">
        <v>2.000000</v>
      </c>
      <c r="H14" s="27"/>
      <c r="I14" s="28">
        <f ca="1">ROUND(SUM(INDIRECT(ADDRESS(ROW()+(-1), COLUMN()+(2), 1)),INDIRECT(ADDRESS(ROW()+(-2), COLUMN()+(2), 1)),INDIRECT(ADDRESS(ROW()+(-3), COLUMN()+(2), 1)),INDIRECT(ADDRESS(ROW()+(-4), COLUMN()+(2), 1)),INDIRECT(ADDRESS(ROW()+(-5), COLUMN()+(2), 1)),INDIRECT(ADDRESS(ROW()+(-6), COLUMN()+(2), 1))), 2)</f>
        <v>113987.350000</v>
      </c>
      <c r="J14" s="28"/>
      <c r="K14" s="28">
        <f ca="1">ROUND(INDIRECT(ADDRESS(ROW()+(0), COLUMN()+(-4), 1))*INDIRECT(ADDRESS(ROW()+(0), COLUMN()+(-2), 1))/100, 2)</f>
        <v>2279.750000</v>
      </c>
    </row>
    <row r="15" spans="1:11" ht="12.00" thickBot="1" customHeight="1">
      <c r="A15" s="6" t="s">
        <v>31</v>
      </c>
      <c r="B15" s="7"/>
      <c r="C15" s="7"/>
      <c r="D15" s="7"/>
      <c r="E15" s="7"/>
      <c r="F15" s="7"/>
      <c r="G15" s="29"/>
      <c r="H15" s="29"/>
      <c r="I15" s="6" t="s">
        <v>32</v>
      </c>
      <c r="J15" s="6"/>
      <c r="K15" s="30">
        <f ca="1">ROUND(SUM(INDIRECT(ADDRESS(ROW()+(-1), COLUMN()+(0), 1)),INDIRECT(ADDRESS(ROW()+(-2), COLUMN()+(0), 1)),INDIRECT(ADDRESS(ROW()+(-3), COLUMN()+(0), 1)),INDIRECT(ADDRESS(ROW()+(-4), COLUMN()+(0), 1)),INDIRECT(ADDRESS(ROW()+(-5), COLUMN()+(0), 1)),INDIRECT(ADDRESS(ROW()+(-6), COLUMN()+(0), 1)),INDIRECT(ADDRESS(ROW()+(-7), COLUMN()+(0), 1))), 2)</f>
        <v>116267.100000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