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olha 1" sheetId="1" r:id="rId1"/>
  </sheets>
  <calcPr calcId="124519"/>
</workbook>
</file>

<file path=xl/sharedStrings.xml><?xml version="1.0" encoding="utf-8"?>
<sst xmlns="http://schemas.openxmlformats.org/spreadsheetml/2006/main" count="33" uniqueCount="33">
  <si>
    <t xml:space="preserve"/>
  </si>
  <si>
    <t xml:space="preserve">SCF020</t>
  </si>
  <si>
    <t xml:space="preserve">Ud</t>
  </si>
  <si>
    <t xml:space="preserve">Tanque de lavar roupa.</t>
  </si>
  <si>
    <r>
      <rPr>
        <sz val="8.25"/>
        <color rgb="FF000000"/>
        <rFont val="Arial"/>
        <family val="2"/>
      </rPr>
      <t xml:space="preserve">Tanque de lavar roupa de porcelana sanitária, cor branca, de 600x390x360 mm, com móvel suporte de painel de aglomerado, de 378x555x786 mm, equipado com torneira, gama básica, composta de cano giratório superior, com arejador, com elemento de drenagem e sifão. Inclusive ligação às redes de água fria e quente e à rede de drenagem existentes, fixação do aparelho e vedação com silicone.</t>
    </r>
    <r>
      <rPr>
        <sz val="8.25"/>
        <color rgb="FF000000"/>
        <rFont val="Arial"/>
        <family val="2"/>
      </rPr>
      <t xml:space="preserve">
</t>
    </r>
  </si>
  <si>
    <t xml:space="preserve">Unitário</t>
  </si>
  <si>
    <t xml:space="preserve">Ud</t>
  </si>
  <si>
    <t xml:space="preserve">Descrição</t>
  </si>
  <si>
    <t xml:space="preserve">Rend.</t>
  </si>
  <si>
    <t xml:space="preserve">Preço unitário</t>
  </si>
  <si>
    <t xml:space="preserve">Importância</t>
  </si>
  <si>
    <t xml:space="preserve">mt30lar010a</t>
  </si>
  <si>
    <t xml:space="preserve">Ud</t>
  </si>
  <si>
    <t xml:space="preserve">Tanque de lavar roupa de porcelana sanitária, cor branca, de 600x390x360 mm.</t>
  </si>
  <si>
    <t xml:space="preserve">mt30lar012a</t>
  </si>
  <si>
    <t xml:space="preserve">Ud</t>
  </si>
  <si>
    <t xml:space="preserve">Móvel suporte de painel de aglomerado, de 378x555x786 mm, para tanque de lavar roupa.</t>
  </si>
  <si>
    <t xml:space="preserve">mt31gcg060a</t>
  </si>
  <si>
    <t xml:space="preserve">Ud</t>
  </si>
  <si>
    <t xml:space="preserve">Torneira com montagem convencional para tanque de lavar roupa, gama básica, composta de cano giratório superior, com arejador, segundo EN 200.</t>
  </si>
  <si>
    <t xml:space="preserve">mt30dla010a</t>
  </si>
  <si>
    <t xml:space="preserve">Ud</t>
  </si>
  <si>
    <t xml:space="preserve">Escoamento curvo visitável com sifão garrafa para tanque de lavar roupa.</t>
  </si>
  <si>
    <t xml:space="preserve">mo008</t>
  </si>
  <si>
    <t xml:space="preserve">h</t>
  </si>
  <si>
    <t xml:space="preserve">Oficial de 1ª canalizador.</t>
  </si>
  <si>
    <t xml:space="preserve">mo107</t>
  </si>
  <si>
    <t xml:space="preserve">h</t>
  </si>
  <si>
    <t xml:space="preserve">Ajudante de canalizador.</t>
  </si>
  <si>
    <t xml:space="preserve">%</t>
  </si>
  <si>
    <t xml:space="preserve">Custos directos complementares</t>
  </si>
  <si>
    <t xml:space="preserve">Custo de manutenção decenal: 32.746,33$ nos primeiros 10 anos.</t>
  </si>
  <si>
    <t xml:space="preserve">Total:</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</si>
</sst>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0" fontId="0" fillId="0" borderId="3" xfId="0" applyFont="1" applyAlignment="1">
      <alignment horizontal="center" vertical="top" wrapText="1"/>
    </xf>
    <xf numFmtId="200" fontId="0" fillId="0" borderId="3" xfId="0" applyFont="1" applyAlignment="1">
      <alignment horizontal="right" vertical="top" wrapText="1"/>
    </xf>
    <xf numFmtId="201" fontId="0" fillId="0" borderId="3" xfId="0" applyFont="1" applyAlignment="1">
      <alignment horizontal="right" vertical="top" wrapText="1"/>
    </xf>
    <xf numFmtId="0" fontId="0" fillId="0" borderId="4" xfId="0" applyFont="1" applyAlignment="1">
      <alignment horizontal="center"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201" fontId="0" fillId="0" borderId="4" xfId="0" applyFont="1" applyAlignment="1">
      <alignment horizontal="right" vertical="top" wrapText="1"/>
    </xf>
    <xf numFmtId="0" fontId="0" fillId="0" borderId="1" xfId="0" applyFont="1" applyAlignment="1">
      <alignment horizontal="center" vertical="top" wrapText="1"/>
    </xf>
    <xf numFmtId="200" fontId="0" fillId="0" borderId="1" xfId="0" applyFont="1" applyAlignment="1">
      <alignment horizontal="right"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4.42" customWidth="1"/>
    <col min="3" max="3" width="1.70" customWidth="1"/>
    <col min="4" max="4" width="1.87" customWidth="1"/>
    <col min="5" max="5" width="83.13" customWidth="1"/>
    <col min="6" max="6" width="6.12" customWidth="1"/>
    <col min="7" max="7" width="12.58" customWidth="1"/>
    <col min="8" max="8" width="10.71"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45.0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13.50" thickBot="1" customHeight="1">
      <c r="A9" s="7" t="s">
        <v>11</v>
      </c>
      <c r="B9" s="7"/>
      <c r="C9" s="9" t="s">
        <v>12</v>
      </c>
      <c r="D9" s="9"/>
      <c r="E9" s="7" t="s">
        <v>13</v>
      </c>
      <c r="F9" s="11">
        <v>1</v>
      </c>
      <c r="G9" s="13">
        <v>21012.4</v>
      </c>
      <c r="H9" s="13">
        <f ca="1">ROUND(INDIRECT(ADDRESS(ROW()+(0), COLUMN()+(-2), 1))*INDIRECT(ADDRESS(ROW()+(0), COLUMN()+(-1), 1)), 2)</f>
        <v>21012.4</v>
      </c>
    </row>
    <row r="10" spans="1:8" ht="13.50" thickBot="1" customHeight="1">
      <c r="A10" s="14" t="s">
        <v>14</v>
      </c>
      <c r="B10" s="14"/>
      <c r="C10" s="15" t="s">
        <v>15</v>
      </c>
      <c r="D10" s="15"/>
      <c r="E10" s="14" t="s">
        <v>16</v>
      </c>
      <c r="F10" s="16">
        <v>1</v>
      </c>
      <c r="G10" s="17">
        <v>12824.9</v>
      </c>
      <c r="H10" s="17">
        <f ca="1">ROUND(INDIRECT(ADDRESS(ROW()+(0), COLUMN()+(-2), 1))*INDIRECT(ADDRESS(ROW()+(0), COLUMN()+(-1), 1)), 2)</f>
        <v>12824.9</v>
      </c>
    </row>
    <row r="11" spans="1:8" ht="24.00" thickBot="1" customHeight="1">
      <c r="A11" s="14" t="s">
        <v>17</v>
      </c>
      <c r="B11" s="14"/>
      <c r="C11" s="15" t="s">
        <v>18</v>
      </c>
      <c r="D11" s="15"/>
      <c r="E11" s="14" t="s">
        <v>19</v>
      </c>
      <c r="F11" s="16">
        <v>1</v>
      </c>
      <c r="G11" s="17">
        <v>10796.8</v>
      </c>
      <c r="H11" s="17">
        <f ca="1">ROUND(INDIRECT(ADDRESS(ROW()+(0), COLUMN()+(-2), 1))*INDIRECT(ADDRESS(ROW()+(0), COLUMN()+(-1), 1)), 2)</f>
        <v>10796.8</v>
      </c>
    </row>
    <row r="12" spans="1:8" ht="13.50" thickBot="1" customHeight="1">
      <c r="A12" s="14" t="s">
        <v>20</v>
      </c>
      <c r="B12" s="14"/>
      <c r="C12" s="15" t="s">
        <v>21</v>
      </c>
      <c r="D12" s="15"/>
      <c r="E12" s="14" t="s">
        <v>22</v>
      </c>
      <c r="F12" s="16">
        <v>1</v>
      </c>
      <c r="G12" s="17">
        <v>575.13</v>
      </c>
      <c r="H12" s="17">
        <f ca="1">ROUND(INDIRECT(ADDRESS(ROW()+(0), COLUMN()+(-2), 1))*INDIRECT(ADDRESS(ROW()+(0), COLUMN()+(-1), 1)), 2)</f>
        <v>575.13</v>
      </c>
    </row>
    <row r="13" spans="1:8" ht="13.50" thickBot="1" customHeight="1">
      <c r="A13" s="14" t="s">
        <v>23</v>
      </c>
      <c r="B13" s="14"/>
      <c r="C13" s="15" t="s">
        <v>24</v>
      </c>
      <c r="D13" s="15"/>
      <c r="E13" s="14" t="s">
        <v>25</v>
      </c>
      <c r="F13" s="16">
        <v>0.687</v>
      </c>
      <c r="G13" s="17">
        <v>672.75</v>
      </c>
      <c r="H13" s="17">
        <f ca="1">ROUND(INDIRECT(ADDRESS(ROW()+(0), COLUMN()+(-2), 1))*INDIRECT(ADDRESS(ROW()+(0), COLUMN()+(-1), 1)), 2)</f>
        <v>462.18</v>
      </c>
    </row>
    <row r="14" spans="1:8" ht="13.50" thickBot="1" customHeight="1">
      <c r="A14" s="14" t="s">
        <v>26</v>
      </c>
      <c r="B14" s="14"/>
      <c r="C14" s="18" t="s">
        <v>27</v>
      </c>
      <c r="D14" s="18"/>
      <c r="E14" s="19" t="s">
        <v>28</v>
      </c>
      <c r="F14" s="20">
        <v>0.458</v>
      </c>
      <c r="G14" s="21">
        <v>418.91</v>
      </c>
      <c r="H14" s="21">
        <f ca="1">ROUND(INDIRECT(ADDRESS(ROW()+(0), COLUMN()+(-2), 1))*INDIRECT(ADDRESS(ROW()+(0), COLUMN()+(-1), 1)), 2)</f>
        <v>191.86</v>
      </c>
    </row>
    <row r="15" spans="1:8" ht="13.50" thickBot="1" customHeight="1">
      <c r="A15" s="19"/>
      <c r="B15" s="19"/>
      <c r="C15" s="22" t="s">
        <v>29</v>
      </c>
      <c r="D15" s="22"/>
      <c r="E15" s="5" t="s">
        <v>30</v>
      </c>
      <c r="F15" s="23">
        <v>2</v>
      </c>
      <c r="G15" s="24">
        <f ca="1">ROUND(SUM(INDIRECT(ADDRESS(ROW()+(-1), COLUMN()+(1), 1)),INDIRECT(ADDRESS(ROW()+(-2), COLUMN()+(1), 1)),INDIRECT(ADDRESS(ROW()+(-3), COLUMN()+(1), 1)),INDIRECT(ADDRESS(ROW()+(-4), COLUMN()+(1), 1)),INDIRECT(ADDRESS(ROW()+(-5), COLUMN()+(1), 1)),INDIRECT(ADDRESS(ROW()+(-6), COLUMN()+(1), 1))), 2)</f>
        <v>45863.2</v>
      </c>
      <c r="H15" s="24">
        <f ca="1">ROUND(INDIRECT(ADDRESS(ROW()+(0), COLUMN()+(-2), 1))*INDIRECT(ADDRESS(ROW()+(0), COLUMN()+(-1), 1))/100, 2)</f>
        <v>917.26</v>
      </c>
    </row>
    <row r="16" spans="1:8" ht="13.50" thickBot="1" customHeight="1">
      <c r="A16" s="25" t="s">
        <v>31</v>
      </c>
      <c r="B16" s="25"/>
      <c r="C16" s="26"/>
      <c r="D16" s="26"/>
      <c r="E16" s="26"/>
      <c r="F16" s="27"/>
      <c r="G16" s="25" t="s">
        <v>32</v>
      </c>
      <c r="H16" s="28">
        <f ca="1">ROUND(SUM(INDIRECT(ADDRESS(ROW()+(-1), COLUMN()+(0), 1)),INDIRECT(ADDRESS(ROW()+(-2), COLUMN()+(0), 1)),INDIRECT(ADDRESS(ROW()+(-3), COLUMN()+(0), 1)),INDIRECT(ADDRESS(ROW()+(-4), COLUMN()+(0), 1)),INDIRECT(ADDRESS(ROW()+(-5), COLUMN()+(0), 1)),INDIRECT(ADDRESS(ROW()+(-6), COLUMN()+(0), 1)),INDIRECT(ADDRESS(ROW()+(-7), COLUMN()+(0), 1))), 2)</f>
        <v>46780.5</v>
      </c>
    </row>
  </sheetData>
  <mergeCells count="21">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B15"/>
    <mergeCell ref="C15:D15"/>
    <mergeCell ref="A16:E16"/>
  </mergeCells>
  <pageMargins left="0.147638" right="0.147638" top="0.206693" bottom="0.206693" header="0.0" footer="0.0"/>
  <pageSetup paperSize="9" orientation="portrait"/>
  <rowBreaks count="0" manualBreakCount="0">
    </rowBreaks>
</worksheet>
</file>