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<sst xmlns="http://schemas.openxmlformats.org/spreadsheetml/2006/main" count="24" uniqueCount="24">
  <si>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</si>
  <si>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IVM011</t>
  </si>
  <si>
    <t xml:space="preserve">Ud</t>
  </si>
  <si>
    <t xml:space="preserve">Micro-abertura para ventilação mecânica.</t>
  </si>
  <si>
    <r>
      <rPr>
        <b/>
        <sz val="8.25"/>
        <color rgb="FF000000"/>
        <rFont val="Arial"/>
        <family val="2"/>
      </rPr>
      <t xml:space="preserve">Ferragem para micro-abertura de janela de correr, sistema 2000 Perimetral e sistema 4200 Perimetral, "CORTIZO"</t>
    </r>
    <r>
      <rPr>
        <sz val="8.25"/>
        <color rgb="FF000000"/>
        <rFont val="Arial"/>
        <family val="2"/>
      </rPr>
      <t xml:space="preserve">, para ventilação mecânica.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</si>
  <si>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</si>
  <si>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</si>
  <si>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</si>
  <si>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</si>
  <si>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</si>
  <si>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</si>
  <si>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mt25pfz180a</t>
  </si>
  <si>
    <t xml:space="preserve">Ud</t>
  </si>
  <si>
    <t xml:space="preserve">Ferragem para micro-abertura de janela de correr, sistema 2000 Perimetral e sistema 4200 Perimetral, "CORTIZO".</t>
  </si>
  <si>
    <t xml:space="preserve">mo018</t>
  </si>
  <si>
    <t xml:space="preserve">h</t>
  </si>
  <si>
    <t xml:space="preserve">Oficial de 1ª serralheiro.</t>
  </si>
  <si>
    <t xml:space="preserve">mo059</t>
  </si>
  <si>
    <t xml:space="preserve">h</t>
  </si>
  <si>
    <t xml:space="preserve">Ajudante de serralheiro.</t>
  </si>
  <si>
    <t xml:space="preserve">%</t>
  </si>
  <si>
    <t xml:space="preserve">Custos directos complementares</t>
  </si>
  <si>
    <t xml:space="preserve">Custo de manutenção decenal: 15,38$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</si>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</sst>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1.53" customWidth="1"/>
    <col min="5" max="5" width="66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24.0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1.000000</v>
      </c>
      <c r="G9" s="12">
        <v>248.080000</v>
      </c>
      <c r="H9" s="12">
        <f ca="1">ROUND(INDIRECT(ADDRESS(ROW()+(0), COLUMN()+(-2), 1))*INDIRECT(ADDRESS(ROW()+(0), COLUMN()+(-1), 1)), 2)</f>
        <v>248.080000</v>
      </c>
    </row>
    <row r="10" spans="1:8" ht="13.5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5">
        <v>0.079000</v>
      </c>
      <c r="G10" s="16">
        <v>417.280000</v>
      </c>
      <c r="H10" s="16">
        <f ca="1">ROUND(INDIRECT(ADDRESS(ROW()+(0), COLUMN()+(-2), 1))*INDIRECT(ADDRESS(ROW()+(0), COLUMN()+(-1), 1)), 2)</f>
        <v>32.970000</v>
      </c>
    </row>
    <row r="11" spans="1:8" ht="13.50" thickBot="1" customHeight="1">
      <c r="A11" s="13" t="s">
        <v>17</v>
      </c>
      <c r="B11" s="13"/>
      <c r="C11" s="17" t="s">
        <v>18</v>
      </c>
      <c r="D11" s="17"/>
      <c r="E11" s="18" t="s">
        <v>19</v>
      </c>
      <c r="F11" s="19">
        <v>0.079000</v>
      </c>
      <c r="G11" s="20">
        <v>260.280000</v>
      </c>
      <c r="H11" s="20">
        <f ca="1">ROUND(INDIRECT(ADDRESS(ROW()+(0), COLUMN()+(-2), 1))*INDIRECT(ADDRESS(ROW()+(0), COLUMN()+(-1), 1)), 2)</f>
        <v>20.560000</v>
      </c>
    </row>
    <row r="12" spans="1:8" ht="13.50" thickBot="1" customHeight="1">
      <c r="A12" s="18"/>
      <c r="B12" s="18"/>
      <c r="C12" s="21" t="s">
        <v>20</v>
      </c>
      <c r="D12" s="21"/>
      <c r="E12" s="4" t="s">
        <v>21</v>
      </c>
      <c r="F12" s="22">
        <v>2.000000</v>
      </c>
      <c r="G12" s="23">
        <f ca="1">ROUND(SUM(INDIRECT(ADDRESS(ROW()+(-1), COLUMN()+(1), 1)),INDIRECT(ADDRESS(ROW()+(-2), COLUMN()+(1), 1)),INDIRECT(ADDRESS(ROW()+(-3), COLUMN()+(1), 1))), 2)</f>
        <v>301.610000</v>
      </c>
      <c r="H12" s="23">
        <f ca="1">ROUND(INDIRECT(ADDRESS(ROW()+(0), COLUMN()+(-2), 1))*INDIRECT(ADDRESS(ROW()+(0), COLUMN()+(-1), 1))/100, 2)</f>
        <v>6.030000</v>
      </c>
    </row>
    <row r="13" spans="1:8" ht="13.50" thickBot="1" customHeight="1">
      <c r="A13" s="24" t="s">
        <v>22</v>
      </c>
      <c r="B13" s="24"/>
      <c r="C13" s="25"/>
      <c r="D13" s="25"/>
      <c r="E13" s="25"/>
      <c r="F13" s="26"/>
      <c r="G13" s="24" t="s">
        <v>23</v>
      </c>
      <c r="H13" s="27">
        <f ca="1">ROUND(SUM(INDIRECT(ADDRESS(ROW()+(-1), COLUMN()+(0), 1)),INDIRECT(ADDRESS(ROW()+(-2), COLUMN()+(0), 1)),INDIRECT(ADDRESS(ROW()+(-3), COLUMN()+(0), 1)),INDIRECT(ADDRESS(ROW()+(-4), COLUMN()+(0), 1))), 2)</f>
        <v>307.640000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