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<sst xmlns="http://schemas.openxmlformats.org/spreadsheetml/2006/main" count="129" uniqueCount="129">
  <si>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</si>
  <si>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FLY010</t>
  </si>
  <si>
    <t xml:space="preserve">m²</t>
  </si>
  <si>
    <t xml:space="preserve">Fachada ligeira de placas. Sistema Aquapanel Outdoor "KNAUF".</t>
  </si>
  <si>
    <r>
      <rPr>
        <sz val="8.25"/>
        <color rgb="FF000000"/>
        <rFont val="Arial"/>
        <family val="2"/>
      </rPr>
      <t xml:space="preserve">Fachada ligeira de placas. Sistema Aquapanel Outdoor WM311C.es "KNAUF" com DAU nº 09/052 F, formado por: ESTRUTURA EXTERIOR: estrutura metálica de aço Z4 (Z450) galvanizado especial de canais horizontais de 100/40/0,7 mm GRC 0,70 e montantes verticais de 100/50/1 mm GRC 1 com uma modulação de 400 mm e disposição normal "N"; ISOLAMENTO EXTERIOR: painel rígido de lã mineral, segundo EN 13162, não revestido de dupla densidade, de 90 mm de espessura, resistência térmica 2,6 m²°C/W, condutibilidade térmica 0,034 W/(m°C), colocado entre os montantes da estrutura portante; PLACA EXTERIOR: placa de cimento Portland Aquapanel Outdoor "KNAUF" de 12,5x1200x2400 mm, revestida com uma camada de fibra de vidro embebida em ambas as faces; ESTRUTURA INTERIOR: estrutura metálica de aço galvanizado de canais horizontais de 48/30 e montantes verticais de 48/35 com uma modulação de 400 mm e disposição normal "N"; ISOLAMENTO INTERIOR: painel semi-rígido de lã mineral, segundo EN 13162, de 40 mm de espessura, resistência térmica 1,2 m²°C/W, condutibilidade térmica 0,033 W/(m°C), colocado entre os montantes da estrutura portante; PLACAS INTERIORES: duas placas de gesso laminado (uma placa Standard (A) de 12,5 mm de espessura e uma placa Standard + Alumínio (BV) de 15 mm de espessura); IMPERMEABILIZAÇÃO: membrana altamente transpirante, impermeável à água da chuva, Tyvek StuccoWrap, fixada aos montantes da estrutura metálica pela face exterior; REVESTIMENTO EXTERIOR: camada base de argamassa Aquapanel Outdoor armada com malha de fibra de vidro Aquapanel Outdoor e camada de acabamento de argamassa GRC acabamento pétreo, sobre primário Fondo Pétreo GRC. Inclusive fita acústica, parafusos para a fixação das placas, fixações para a ancoragem dos perfis, massa de colagem Perlfix, para a vedação de encontros perimetrais, massa Jointfiller 24H "KNAUF" e fita "KNAUF", para o tratamento de juntas entre placas interiores, argamassa Aquapanel Outdoor "KNAUF" e fita Aquapanel "KNAUF", para o tratamento de juntas entre placas exteriores, perfil de PVC com malha de fibra de vidro anti-álcalis, "KNAUF", para remate de padieiras, e fita adesiva de dupla face para a fixação da membrana altamente traspirante. O preço inclui a resolução de vãos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</si>
  <si>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</si>
  <si>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</si>
  <si>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</si>
  <si>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</si>
  <si>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</si>
  <si>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</si>
  <si>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</si>
  <si>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</si>
  <si>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dilatação, autocolante, de espuma de poliuretano de células fechadas "KNAUF", de 3,2 mm de espessura e 95 mm de largura, resistência térmica 0,10 m²°C/W, condutibilidade térmica 0,032 W/(m°C).</t>
  </si>
  <si>
    <t xml:space="preserve">mt12pak020c</t>
  </si>
  <si>
    <t xml:space="preserve">m</t>
  </si>
  <si>
    <t xml:space="preserve">Canal 100/40/0,7 mm GRC 0,7 "KNAUF" de aço Z4 (Z450) galvanizado especial, para sistema Aquapanel Outdoor. Segundo EN 14195.</t>
  </si>
  <si>
    <t xml:space="preserve">mt12pak030ib</t>
  </si>
  <si>
    <t xml:space="preserve">m</t>
  </si>
  <si>
    <t xml:space="preserve">Montante 100/50/1 mm GRC 1 "KNAUF" de aço Z4 (Z450) galvanizado especial, para sistema Aquapanel Outdoor. Segundo EN 14195.</t>
  </si>
  <si>
    <t xml:space="preserve">mt16lra020ahm</t>
  </si>
  <si>
    <t xml:space="preserve">m²</t>
  </si>
  <si>
    <t xml:space="preserve">Painel rígido de lã mineral, segundo EN 13162, não revestido de dupla densidade, de 90 mm de espessura, resistência térmica 2,6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</si>
  <si>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</si>
  <si>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</si>
  <si>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segundo NP EN 1931, estanquidade à água classe W1 segundo EN 1928, (Euroclasse E de reacção ao fogo, segundo NP EN 13501-1), para colocar em sistemas de paredes exteriores e revestimentos de fachadas Aquapanel, fornecida em rolos de 1,50x75 m, segundo NP EN 13859-2.</t>
  </si>
  <si>
    <t xml:space="preserve">mt12pak010n</t>
  </si>
  <si>
    <t xml:space="preserve">m²</t>
  </si>
  <si>
    <t xml:space="preserve">Placa de cimento Portland Aquapanel Outdoor "KNAUF" de 12,5x1200x2400 mm, revestida com uma camada de fibra de vidro embebida em ambas as faces.</t>
  </si>
  <si>
    <t xml:space="preserve">mt12pak040v</t>
  </si>
  <si>
    <t xml:space="preserve">Ud</t>
  </si>
  <si>
    <t xml:space="preserve">Parafuso autoperfurante Aquapanel Maxi TB "KNAUF" 4,2x25.</t>
  </si>
  <si>
    <t xml:space="preserve">mt12psg220</t>
  </si>
  <si>
    <t xml:space="preserve">Ud</t>
  </si>
  <si>
    <t xml:space="preserve">Fixação composta por bucha e parafuso 5x27.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</si>
  <si>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</si>
  <si>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</si>
  <si>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</si>
  <si>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mt12pfk020b</t>
  </si>
  <si>
    <t xml:space="preserve">m</t>
  </si>
  <si>
    <t xml:space="preserve">Canal 48/30 "KNAUF" de aço galvanizado, segundo EN 14195.</t>
  </si>
  <si>
    <t xml:space="preserve">mt12pfk010b</t>
  </si>
  <si>
    <t xml:space="preserve">m</t>
  </si>
  <si>
    <t xml:space="preserve">Montante 48/35 "KNAUF" de aço galvanizado, segundo EN 14195.</t>
  </si>
  <si>
    <t xml:space="preserve">mt16lra020ebm</t>
  </si>
  <si>
    <t xml:space="preserve">m²</t>
  </si>
  <si>
    <t xml:space="preserve">Painel semi-rígido de lã mineral, segundo EN 13162, de 40 mm de espessura, resistência térmica 1,2 m²°C/W, condutibilidade térmica 0,033 W/(m°C), Euroclasse A1 de reacção ao fogo segundo NP EN 13501-1, capacidade de absorção de água a curto prazo &lt;=1 kg/m² e factor de resistência à difusão do vapor de água 1,3.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</si>
  <si>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</si>
  <si>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</si>
  <si>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</si>
  <si>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mt12ppk010db</t>
  </si>
  <si>
    <t xml:space="preserve">m²</t>
  </si>
  <si>
    <t xml:space="preserve">Placa de gesso laminado BV / EN 520 - 1200 / comprimento / 15 / com os bordos longitudinais afinados, Standard + Alumínio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</si>
  <si>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</si>
  <si>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</si>
  <si>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</si>
  <si>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mt12ptk010cf</t>
  </si>
  <si>
    <t xml:space="preserve">Ud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</si>
  <si>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</si>
  <si>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</si>
  <si>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</si>
  <si>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</si>
  <si>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</si>
  <si>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</si>
  <si>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</si>
  <si>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</si>
  <si>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</si>
  <si>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</si>
  <si>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mt12pak060g</t>
  </si>
  <si>
    <t xml:space="preserve">kg</t>
  </si>
  <si>
    <t xml:space="preserve">Argamassa para juntas Aquapanel Outdoor "KNAUF", cor cinzento.</t>
  </si>
  <si>
    <t xml:space="preserve">mt12pak050d</t>
  </si>
  <si>
    <t xml:space="preserve">m</t>
  </si>
  <si>
    <t xml:space="preserve">Fita de juntas Aquapanel "KNAUF".</t>
  </si>
  <si>
    <t xml:space="preserve">mt12pak085d</t>
  </si>
  <si>
    <t xml:space="preserve">l</t>
  </si>
  <si>
    <t xml:space="preserve">Primário incolor de siloxano GRC "KNAUF".</t>
  </si>
  <si>
    <t xml:space="preserve">mt12pak090g</t>
  </si>
  <si>
    <t xml:space="preserve">kg</t>
  </si>
  <si>
    <t xml:space="preserve">Argamassa Aquapanel Outdoor "KNAUF", cor branco.</t>
  </si>
  <si>
    <t xml:space="preserve">mt12pak100g</t>
  </si>
  <si>
    <t xml:space="preserve">m²</t>
  </si>
  <si>
    <t xml:space="preserve">Malha de fibra de vidro Aquapanel Outdoor "KNAUF", cor branco.</t>
  </si>
  <si>
    <t xml:space="preserve">mt12pak120</t>
  </si>
  <si>
    <t xml:space="preserve">kg</t>
  </si>
  <si>
    <t xml:space="preserve">Primário à base de copolímeros acrílicos modificados Fondo Pétreo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</si>
  <si>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</si>
  <si>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</si>
  <si>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</si>
  <si>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mt28fvk030</t>
  </si>
  <si>
    <t xml:space="preserve">m</t>
  </si>
  <si>
    <t xml:space="preserve">Perfil de PVC com malha de fibra de vidro anti-álcalis, "KNAUF", para remate de padieiras, fornecido em barras de 2,5 m de comprimento.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</si>
  <si>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</si>
  <si>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</si>
  <si>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</si>
  <si>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</si>
  <si>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</si>
  <si>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</si>
  <si>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</si>
  <si>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</si>
  <si>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</si>
  <si>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</si>
  <si>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</si>
  <si>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1.787,74$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</si>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</sst>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75.92</v>
      </c>
      <c r="I9" s="13">
        <f ca="1">ROUND(INDIRECT(ADDRESS(ROW()+(0), COLUMN()+(-3), 1))*INDIRECT(ADDRESS(ROW()+(0), COLUMN()+(-1), 1)), 2)</f>
        <v>91.1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0.7</v>
      </c>
      <c r="G10" s="16"/>
      <c r="H10" s="17">
        <v>632.32</v>
      </c>
      <c r="I10" s="17">
        <f ca="1">ROUND(INDIRECT(ADDRESS(ROW()+(0), COLUMN()+(-3), 1))*INDIRECT(ADDRESS(ROW()+(0), COLUMN()+(-1), 1)), 2)</f>
        <v>442.62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2.75</v>
      </c>
      <c r="G11" s="16"/>
      <c r="H11" s="17">
        <v>1019.55</v>
      </c>
      <c r="I11" s="17">
        <f ca="1">ROUND(INDIRECT(ADDRESS(ROW()+(0), COLUMN()+(-3), 1))*INDIRECT(ADDRESS(ROW()+(0), COLUMN()+(-1), 1)), 2)</f>
        <v>2803.76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4631.02</v>
      </c>
      <c r="I12" s="17">
        <f ca="1">ROUND(INDIRECT(ADDRESS(ROW()+(0), COLUMN()+(-3), 1))*INDIRECT(ADDRESS(ROW()+(0), COLUMN()+(-1), 1)), 2)</f>
        <v>4862.57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714.5</v>
      </c>
      <c r="I13" s="17">
        <f ca="1">ROUND(INDIRECT(ADDRESS(ROW()+(0), COLUMN()+(-3), 1))*INDIRECT(ADDRESS(ROW()+(0), COLUMN()+(-1), 1)), 2)</f>
        <v>785.95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3262.9</v>
      </c>
      <c r="I14" s="17">
        <f ca="1">ROUND(INDIRECT(ADDRESS(ROW()+(0), COLUMN()+(-3), 1))*INDIRECT(ADDRESS(ROW()+(0), COLUMN()+(-1), 1)), 2)</f>
        <v>3262.9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20</v>
      </c>
      <c r="G15" s="16"/>
      <c r="H15" s="17">
        <v>2.4</v>
      </c>
      <c r="I15" s="17">
        <f ca="1">ROUND(INDIRECT(ADDRESS(ROW()+(0), COLUMN()+(-3), 1))*INDIRECT(ADDRESS(ROW()+(0), COLUMN()+(-1), 1)), 2)</f>
        <v>48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3.2</v>
      </c>
      <c r="G16" s="16"/>
      <c r="H16" s="17">
        <v>10.51</v>
      </c>
      <c r="I16" s="17">
        <f ca="1">ROUND(INDIRECT(ADDRESS(ROW()+(0), COLUMN()+(-3), 1))*INDIRECT(ADDRESS(ROW()+(0), COLUMN()+(-1), 1)), 2)</f>
        <v>33.63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1.2</v>
      </c>
      <c r="G17" s="16"/>
      <c r="H17" s="17">
        <v>41.03</v>
      </c>
      <c r="I17" s="17">
        <f ca="1">ROUND(INDIRECT(ADDRESS(ROW()+(0), COLUMN()+(-3), 1))*INDIRECT(ADDRESS(ROW()+(0), COLUMN()+(-1), 1)), 2)</f>
        <v>49.24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0.7</v>
      </c>
      <c r="G18" s="16"/>
      <c r="H18" s="17">
        <v>220.58</v>
      </c>
      <c r="I18" s="17">
        <f ca="1">ROUND(INDIRECT(ADDRESS(ROW()+(0), COLUMN()+(-3), 1))*INDIRECT(ADDRESS(ROW()+(0), COLUMN()+(-1), 1)), 2)</f>
        <v>154.41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2.75</v>
      </c>
      <c r="G19" s="16"/>
      <c r="H19" s="17">
        <v>266.32</v>
      </c>
      <c r="I19" s="17">
        <f ca="1">ROUND(INDIRECT(ADDRESS(ROW()+(0), COLUMN()+(-3), 1))*INDIRECT(ADDRESS(ROW()+(0), COLUMN()+(-1), 1)), 2)</f>
        <v>732.38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1691.07</v>
      </c>
      <c r="I20" s="17">
        <f ca="1">ROUND(INDIRECT(ADDRESS(ROW()+(0), COLUMN()+(-3), 1))*INDIRECT(ADDRESS(ROW()+(0), COLUMN()+(-1), 1)), 2)</f>
        <v>1775.62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</v>
      </c>
      <c r="G21" s="16"/>
      <c r="H21" s="17">
        <v>710.74</v>
      </c>
      <c r="I21" s="17">
        <f ca="1">ROUND(INDIRECT(ADDRESS(ROW()+(0), COLUMN()+(-3), 1))*INDIRECT(ADDRESS(ROW()+(0), COLUMN()+(-1), 1)), 2)</f>
        <v>710.74</v>
      </c>
      <c r="J21" s="17"/>
    </row>
    <row r="22" spans="1:10" ht="34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</v>
      </c>
      <c r="G22" s="16"/>
      <c r="H22" s="17">
        <v>1758.07</v>
      </c>
      <c r="I22" s="17">
        <f ca="1">ROUND(INDIRECT(ADDRESS(ROW()+(0), COLUMN()+(-3), 1))*INDIRECT(ADDRESS(ROW()+(0), COLUMN()+(-1), 1)), 2)</f>
        <v>1758.07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9</v>
      </c>
      <c r="G23" s="16"/>
      <c r="H23" s="17">
        <v>1.43</v>
      </c>
      <c r="I23" s="17">
        <f ca="1">ROUND(INDIRECT(ADDRESS(ROW()+(0), COLUMN()+(-3), 1))*INDIRECT(ADDRESS(ROW()+(0), COLUMN()+(-1), 1)), 2)</f>
        <v>12.87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18</v>
      </c>
      <c r="G24" s="16"/>
      <c r="H24" s="17">
        <v>2.19</v>
      </c>
      <c r="I24" s="17">
        <f ca="1">ROUND(INDIRECT(ADDRESS(ROW()+(0), COLUMN()+(-3), 1))*INDIRECT(ADDRESS(ROW()+(0), COLUMN()+(-1), 1)), 2)</f>
        <v>39.42</v>
      </c>
      <c r="J24" s="17"/>
    </row>
    <row r="25" spans="1:10" ht="34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</v>
      </c>
      <c r="G25" s="16"/>
      <c r="H25" s="17">
        <v>80.55</v>
      </c>
      <c r="I25" s="17">
        <f ca="1">ROUND(INDIRECT(ADDRESS(ROW()+(0), COLUMN()+(-3), 1))*INDIRECT(ADDRESS(ROW()+(0), COLUMN()+(-1), 1)), 2)</f>
        <v>8.06</v>
      </c>
      <c r="J25" s="17"/>
    </row>
    <row r="26" spans="1:10" ht="34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0.5</v>
      </c>
      <c r="G26" s="16"/>
      <c r="H26" s="17">
        <v>167.07</v>
      </c>
      <c r="I26" s="17">
        <f ca="1">ROUND(INDIRECT(ADDRESS(ROW()+(0), COLUMN()+(-3), 1))*INDIRECT(ADDRESS(ROW()+(0), COLUMN()+(-1), 1)), 2)</f>
        <v>83.54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1.6</v>
      </c>
      <c r="G27" s="16"/>
      <c r="H27" s="17">
        <v>7.09</v>
      </c>
      <c r="I27" s="17">
        <f ca="1">ROUND(INDIRECT(ADDRESS(ROW()+(0), COLUMN()+(-3), 1))*INDIRECT(ADDRESS(ROW()+(0), COLUMN()+(-1), 1)), 2)</f>
        <v>11.34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0.6</v>
      </c>
      <c r="G28" s="16"/>
      <c r="H28" s="17">
        <v>356.43</v>
      </c>
      <c r="I28" s="17">
        <f ca="1">ROUND(INDIRECT(ADDRESS(ROW()+(0), COLUMN()+(-3), 1))*INDIRECT(ADDRESS(ROW()+(0), COLUMN()+(-1), 1)), 2)</f>
        <v>213.86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2.1</v>
      </c>
      <c r="G29" s="16"/>
      <c r="H29" s="17">
        <v>66.79</v>
      </c>
      <c r="I29" s="17">
        <f ca="1">ROUND(INDIRECT(ADDRESS(ROW()+(0), COLUMN()+(-3), 1))*INDIRECT(ADDRESS(ROW()+(0), COLUMN()+(-1), 1)), 2)</f>
        <v>140.26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0.2</v>
      </c>
      <c r="G30" s="16"/>
      <c r="H30" s="17">
        <v>672.52</v>
      </c>
      <c r="I30" s="17">
        <f ca="1">ROUND(INDIRECT(ADDRESS(ROW()+(0), COLUMN()+(-3), 1))*INDIRECT(ADDRESS(ROW()+(0), COLUMN()+(-1), 1)), 2)</f>
        <v>134.5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2.5</v>
      </c>
      <c r="G31" s="16"/>
      <c r="H31" s="17">
        <v>216.59</v>
      </c>
      <c r="I31" s="17">
        <f ca="1">ROUND(INDIRECT(ADDRESS(ROW()+(0), COLUMN()+(-3), 1))*INDIRECT(ADDRESS(ROW()+(0), COLUMN()+(-1), 1)), 2)</f>
        <v>541.48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1.1</v>
      </c>
      <c r="G32" s="16"/>
      <c r="H32" s="17">
        <v>289.69</v>
      </c>
      <c r="I32" s="17">
        <f ca="1">ROUND(INDIRECT(ADDRESS(ROW()+(0), COLUMN()+(-3), 1))*INDIRECT(ADDRESS(ROW()+(0), COLUMN()+(-1), 1)), 2)</f>
        <v>318.66</v>
      </c>
      <c r="J32" s="17"/>
    </row>
    <row r="33" spans="1:10" ht="24.00" thickBot="1" customHeight="1">
      <c r="A33" s="14" t="s">
        <v>83</v>
      </c>
      <c r="B33" s="14"/>
      <c r="C33" s="15" t="s">
        <v>84</v>
      </c>
      <c r="D33" s="14" t="s">
        <v>85</v>
      </c>
      <c r="E33" s="14"/>
      <c r="F33" s="16">
        <v>0.14</v>
      </c>
      <c r="G33" s="16"/>
      <c r="H33" s="17">
        <v>635.45</v>
      </c>
      <c r="I33" s="17">
        <f ca="1">ROUND(INDIRECT(ADDRESS(ROW()+(0), COLUMN()+(-3), 1))*INDIRECT(ADDRESS(ROW()+(0), COLUMN()+(-1), 1)), 2)</f>
        <v>88.96</v>
      </c>
      <c r="J33" s="17"/>
    </row>
    <row r="34" spans="1:10" ht="24.00" thickBot="1" customHeight="1">
      <c r="A34" s="14" t="s">
        <v>86</v>
      </c>
      <c r="B34" s="14"/>
      <c r="C34" s="15" t="s">
        <v>87</v>
      </c>
      <c r="D34" s="14" t="s">
        <v>88</v>
      </c>
      <c r="E34" s="14"/>
      <c r="F34" s="16">
        <v>2.5</v>
      </c>
      <c r="G34" s="16"/>
      <c r="H34" s="17">
        <v>706.37</v>
      </c>
      <c r="I34" s="17">
        <f ca="1">ROUND(INDIRECT(ADDRESS(ROW()+(0), COLUMN()+(-3), 1))*INDIRECT(ADDRESS(ROW()+(0), COLUMN()+(-1), 1)), 2)</f>
        <v>1765.93</v>
      </c>
      <c r="J34" s="17"/>
    </row>
    <row r="35" spans="1:10" ht="24.00" thickBot="1" customHeight="1">
      <c r="A35" s="14" t="s">
        <v>89</v>
      </c>
      <c r="B35" s="14"/>
      <c r="C35" s="15" t="s">
        <v>90</v>
      </c>
      <c r="D35" s="14" t="s">
        <v>91</v>
      </c>
      <c r="E35" s="14"/>
      <c r="F35" s="16">
        <v>0.17</v>
      </c>
      <c r="G35" s="16"/>
      <c r="H35" s="17">
        <v>155.22</v>
      </c>
      <c r="I35" s="17">
        <f ca="1">ROUND(INDIRECT(ADDRESS(ROW()+(0), COLUMN()+(-3), 1))*INDIRECT(ADDRESS(ROW()+(0), COLUMN()+(-1), 1)), 2)</f>
        <v>26.39</v>
      </c>
      <c r="J35" s="17"/>
    </row>
    <row r="36" spans="1:10" ht="34.50" thickBot="1" customHeight="1">
      <c r="A36" s="14" t="s">
        <v>92</v>
      </c>
      <c r="B36" s="14"/>
      <c r="C36" s="15" t="s">
        <v>93</v>
      </c>
      <c r="D36" s="14" t="s">
        <v>94</v>
      </c>
      <c r="E36" s="14"/>
      <c r="F36" s="16">
        <v>1.1</v>
      </c>
      <c r="G36" s="16"/>
      <c r="H36" s="17">
        <v>177.44</v>
      </c>
      <c r="I36" s="17">
        <f ca="1">ROUND(INDIRECT(ADDRESS(ROW()+(0), COLUMN()+(-3), 1))*INDIRECT(ADDRESS(ROW()+(0), COLUMN()+(-1), 1)), 2)</f>
        <v>195.18</v>
      </c>
      <c r="J36" s="17"/>
    </row>
    <row r="37" spans="1:10" ht="13.50" thickBot="1" customHeight="1">
      <c r="A37" s="14" t="s">
        <v>95</v>
      </c>
      <c r="B37" s="14"/>
      <c r="C37" s="15" t="s">
        <v>96</v>
      </c>
      <c r="D37" s="14" t="s">
        <v>97</v>
      </c>
      <c r="E37" s="14"/>
      <c r="F37" s="16">
        <v>0.748</v>
      </c>
      <c r="G37" s="16"/>
      <c r="H37" s="17">
        <v>672.75</v>
      </c>
      <c r="I37" s="17">
        <f ca="1">ROUND(INDIRECT(ADDRESS(ROW()+(0), COLUMN()+(-3), 1))*INDIRECT(ADDRESS(ROW()+(0), COLUMN()+(-1), 1)), 2)</f>
        <v>503.22</v>
      </c>
      <c r="J37" s="17"/>
    </row>
    <row r="38" spans="1:10" ht="13.50" thickBot="1" customHeight="1">
      <c r="A38" s="14" t="s">
        <v>98</v>
      </c>
      <c r="B38" s="14"/>
      <c r="C38" s="18" t="s">
        <v>99</v>
      </c>
      <c r="D38" s="19" t="s">
        <v>100</v>
      </c>
      <c r="E38" s="19"/>
      <c r="F38" s="20">
        <v>0.748</v>
      </c>
      <c r="G38" s="20"/>
      <c r="H38" s="21">
        <v>419.67</v>
      </c>
      <c r="I38" s="21">
        <f ca="1">ROUND(INDIRECT(ADDRESS(ROW()+(0), COLUMN()+(-3), 1))*INDIRECT(ADDRESS(ROW()+(0), COLUMN()+(-1), 1)), 2)</f>
        <v>313.91</v>
      </c>
      <c r="J38" s="21"/>
    </row>
    <row r="39" spans="1:10" ht="13.50" thickBot="1" customHeight="1">
      <c r="A39" s="19"/>
      <c r="B39" s="19"/>
      <c r="C39" s="22" t="s">
        <v>101</v>
      </c>
      <c r="D39" s="5" t="s">
        <v>102</v>
      </c>
      <c r="E39" s="5"/>
      <c r="F39" s="23">
        <v>2</v>
      </c>
      <c r="G39" s="23"/>
      <c r="H3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1))), 2)</f>
        <v>21908.6</v>
      </c>
      <c r="I39" s="24">
        <f ca="1">ROUND(INDIRECT(ADDRESS(ROW()+(0), COLUMN()+(-3), 1))*INDIRECT(ADDRESS(ROW()+(0), COLUMN()+(-1), 1))/100, 2)</f>
        <v>438.17</v>
      </c>
      <c r="J39" s="24"/>
    </row>
    <row r="40" spans="1:10" ht="13.50" thickBot="1" customHeight="1">
      <c r="A40" s="25" t="s">
        <v>103</v>
      </c>
      <c r="B40" s="25"/>
      <c r="C40" s="26"/>
      <c r="D40" s="26"/>
      <c r="E40" s="26"/>
      <c r="F40" s="27"/>
      <c r="G40" s="27"/>
      <c r="H40" s="25" t="s">
        <v>104</v>
      </c>
      <c r="I4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1))), 2)</f>
        <v>22346.7</v>
      </c>
      <c r="J40" s="28"/>
    </row>
    <row r="43" spans="1:10" ht="13.50" thickBot="1" customHeight="1">
      <c r="A43" s="29" t="s">
        <v>105</v>
      </c>
      <c r="B43" s="29"/>
      <c r="C43" s="29"/>
      <c r="D43" s="29"/>
      <c r="E43" s="29" t="s">
        <v>106</v>
      </c>
      <c r="F43" s="29"/>
      <c r="G43" s="29" t="s">
        <v>107</v>
      </c>
      <c r="H43" s="29"/>
      <c r="I43" s="29"/>
      <c r="J43" s="29" t="s">
        <v>108</v>
      </c>
    </row>
    <row r="44" spans="1:10" ht="13.50" thickBot="1" customHeight="1">
      <c r="A44" s="30" t="s">
        <v>109</v>
      </c>
      <c r="B44" s="30"/>
      <c r="C44" s="30"/>
      <c r="D44" s="30"/>
      <c r="E44" s="31">
        <v>112006</v>
      </c>
      <c r="F44" s="31"/>
      <c r="G44" s="31">
        <v>112007</v>
      </c>
      <c r="H44" s="31"/>
      <c r="I44" s="31"/>
      <c r="J44" s="31" t="s">
        <v>110</v>
      </c>
    </row>
    <row r="45" spans="1:10" ht="24.00" thickBot="1" customHeight="1">
      <c r="A45" s="32" t="s">
        <v>111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4" t="s">
        <v>112</v>
      </c>
      <c r="B46" s="34"/>
      <c r="C46" s="34"/>
      <c r="D46" s="34"/>
      <c r="E46" s="35">
        <v>112007</v>
      </c>
      <c r="F46" s="35"/>
      <c r="G46" s="35">
        <v>112007</v>
      </c>
      <c r="H46" s="35"/>
      <c r="I46" s="35"/>
      <c r="J46" s="35"/>
    </row>
    <row r="47" spans="1:10" ht="13.50" thickBot="1" customHeight="1">
      <c r="A47" s="30" t="s">
        <v>113</v>
      </c>
      <c r="B47" s="30"/>
      <c r="C47" s="30"/>
      <c r="D47" s="30"/>
      <c r="E47" s="31">
        <v>1.07202e+06</v>
      </c>
      <c r="F47" s="31"/>
      <c r="G47" s="31">
        <v>1.07202e+06</v>
      </c>
      <c r="H47" s="31"/>
      <c r="I47" s="31"/>
      <c r="J47" s="31" t="s">
        <v>114</v>
      </c>
    </row>
    <row r="48" spans="1:10" ht="24.00" thickBot="1" customHeight="1">
      <c r="A48" s="34" t="s">
        <v>115</v>
      </c>
      <c r="B48" s="34"/>
      <c r="C48" s="34"/>
      <c r="D48" s="34"/>
      <c r="E48" s="35"/>
      <c r="F48" s="35"/>
      <c r="G48" s="35"/>
      <c r="H48" s="35"/>
      <c r="I48" s="35"/>
      <c r="J48" s="35"/>
    </row>
    <row r="49" spans="1:10" ht="13.50" thickBot="1" customHeight="1">
      <c r="A49" s="30" t="s">
        <v>116</v>
      </c>
      <c r="B49" s="30"/>
      <c r="C49" s="30"/>
      <c r="D49" s="30"/>
      <c r="E49" s="31">
        <v>142011</v>
      </c>
      <c r="F49" s="31"/>
      <c r="G49" s="31">
        <v>142012</v>
      </c>
      <c r="H49" s="31"/>
      <c r="I49" s="31"/>
      <c r="J49" s="31" t="s">
        <v>117</v>
      </c>
    </row>
    <row r="50" spans="1:10" ht="24.00" thickBot="1" customHeight="1">
      <c r="A50" s="34" t="s">
        <v>118</v>
      </c>
      <c r="B50" s="34"/>
      <c r="C50" s="34"/>
      <c r="D50" s="34"/>
      <c r="E50" s="35"/>
      <c r="F50" s="35"/>
      <c r="G50" s="35"/>
      <c r="H50" s="35"/>
      <c r="I50" s="35"/>
      <c r="J50" s="35"/>
    </row>
    <row r="51" spans="1:10" ht="13.50" thickBot="1" customHeight="1">
      <c r="A51" s="30" t="s">
        <v>119</v>
      </c>
      <c r="B51" s="30"/>
      <c r="C51" s="30"/>
      <c r="D51" s="30"/>
      <c r="E51" s="31">
        <v>162010</v>
      </c>
      <c r="F51" s="31"/>
      <c r="G51" s="31">
        <v>1.12201e+06</v>
      </c>
      <c r="H51" s="31"/>
      <c r="I51" s="31"/>
      <c r="J51" s="31" t="s">
        <v>120</v>
      </c>
    </row>
    <row r="52" spans="1:10" ht="13.50" thickBot="1" customHeight="1">
      <c r="A52" s="34" t="s">
        <v>121</v>
      </c>
      <c r="B52" s="34"/>
      <c r="C52" s="34"/>
      <c r="D52" s="34"/>
      <c r="E52" s="35"/>
      <c r="F52" s="35"/>
      <c r="G52" s="35"/>
      <c r="H52" s="35"/>
      <c r="I52" s="35"/>
      <c r="J52" s="35"/>
    </row>
    <row r="53" spans="1:10" ht="13.50" thickBot="1" customHeight="1">
      <c r="A53" s="30" t="s">
        <v>122</v>
      </c>
      <c r="B53" s="30"/>
      <c r="C53" s="30"/>
      <c r="D53" s="30"/>
      <c r="E53" s="31">
        <v>132006</v>
      </c>
      <c r="F53" s="31"/>
      <c r="G53" s="31">
        <v>132007</v>
      </c>
      <c r="H53" s="31"/>
      <c r="I53" s="31"/>
      <c r="J53" s="31" t="s">
        <v>123</v>
      </c>
    </row>
    <row r="54" spans="1:10" ht="13.50" thickBot="1" customHeight="1">
      <c r="A54" s="32" t="s">
        <v>124</v>
      </c>
      <c r="B54" s="32"/>
      <c r="C54" s="32"/>
      <c r="D54" s="32"/>
      <c r="E54" s="33"/>
      <c r="F54" s="33"/>
      <c r="G54" s="33"/>
      <c r="H54" s="33"/>
      <c r="I54" s="33"/>
      <c r="J54" s="33"/>
    </row>
    <row r="55" spans="1:10" ht="13.50" thickBot="1" customHeight="1">
      <c r="A55" s="34" t="s">
        <v>125</v>
      </c>
      <c r="B55" s="34"/>
      <c r="C55" s="34"/>
      <c r="D55" s="34"/>
      <c r="E55" s="35">
        <v>112007</v>
      </c>
      <c r="F55" s="35"/>
      <c r="G55" s="35">
        <v>112007</v>
      </c>
      <c r="H55" s="35"/>
      <c r="I55" s="35"/>
      <c r="J55" s="35"/>
    </row>
    <row r="58" spans="1:1" ht="33.75" thickBot="1" customHeight="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E40"/>
    <mergeCell ref="F40:G40"/>
    <mergeCell ref="I40:J40"/>
    <mergeCell ref="A43:D43"/>
    <mergeCell ref="E43:F43"/>
    <mergeCell ref="G43:I43"/>
    <mergeCell ref="A44:D44"/>
    <mergeCell ref="E44:F44"/>
    <mergeCell ref="G44:I44"/>
    <mergeCell ref="J44:J46"/>
    <mergeCell ref="A45:D45"/>
    <mergeCell ref="E45:F45"/>
    <mergeCell ref="G45:I45"/>
    <mergeCell ref="A46:D46"/>
    <mergeCell ref="E46:F46"/>
    <mergeCell ref="G46:I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1:D51"/>
    <mergeCell ref="E51:F52"/>
    <mergeCell ref="G51:I52"/>
    <mergeCell ref="J51:J52"/>
    <mergeCell ref="A52:D52"/>
    <mergeCell ref="A53:D53"/>
    <mergeCell ref="E53:F53"/>
    <mergeCell ref="G53:I53"/>
    <mergeCell ref="J53:J55"/>
    <mergeCell ref="A54:D54"/>
    <mergeCell ref="E54:F54"/>
    <mergeCell ref="G54:I54"/>
    <mergeCell ref="A55:D55"/>
    <mergeCell ref="E55:F55"/>
    <mergeCell ref="G55:I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